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enata.zych\Desktop\Pulpit\Pulpit\Renata\CKOiK_2022-2026\5_zebranie CKOiK_19102024\Materiały do zebrania CKOiK\Konkurs Kół do publikacji\"/>
    </mc:Choice>
  </mc:AlternateContent>
  <xr:revisionPtr revIDLastSave="0" documentId="13_ncr:1_{BA300302-3F9C-4F18-B753-B22350725119}" xr6:coauthVersionLast="47" xr6:coauthVersionMax="47" xr10:uidLastSave="{00000000-0000-0000-0000-000000000000}"/>
  <bookViews>
    <workbookView xWindow="36" yWindow="756" windowWidth="11724" windowHeight="11952" tabRatio="500" xr2:uid="{00000000-000D-0000-FFFF-FFFF00000000}"/>
  </bookViews>
  <sheets>
    <sheet name="Zgłoszenie - najaktywniejsze ko" sheetId="1" r:id="rId1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71" i="1" l="1"/>
  <c r="J71" i="1" s="1"/>
  <c r="J72" i="1" s="1"/>
  <c r="G71" i="1"/>
  <c r="H71" i="1" s="1"/>
  <c r="H72" i="1" s="1"/>
  <c r="F71" i="1"/>
  <c r="E71" i="1"/>
  <c r="J70" i="1"/>
  <c r="H70" i="1"/>
  <c r="F70" i="1"/>
  <c r="F72" i="1" s="1"/>
  <c r="J69" i="1"/>
  <c r="H69" i="1"/>
  <c r="F69" i="1"/>
  <c r="J68" i="1"/>
  <c r="H68" i="1"/>
  <c r="F68" i="1"/>
  <c r="J67" i="1"/>
  <c r="H67" i="1"/>
  <c r="F67" i="1"/>
  <c r="J66" i="1"/>
  <c r="H66" i="1"/>
  <c r="F66" i="1"/>
  <c r="J65" i="1"/>
  <c r="H65" i="1"/>
  <c r="F65" i="1"/>
  <c r="J64" i="1"/>
  <c r="H64" i="1"/>
  <c r="F64" i="1"/>
  <c r="J63" i="1"/>
  <c r="H63" i="1"/>
  <c r="F63" i="1"/>
  <c r="J62" i="1"/>
  <c r="H62" i="1"/>
  <c r="F62" i="1"/>
  <c r="J61" i="1"/>
  <c r="H61" i="1"/>
  <c r="F61" i="1"/>
  <c r="J60" i="1"/>
  <c r="H60" i="1"/>
  <c r="F60" i="1"/>
  <c r="J59" i="1"/>
  <c r="H59" i="1"/>
  <c r="F59" i="1"/>
  <c r="J58" i="1"/>
  <c r="H58" i="1"/>
  <c r="F58" i="1"/>
  <c r="J57" i="1"/>
  <c r="H57" i="1"/>
  <c r="F57" i="1"/>
  <c r="J56" i="1"/>
  <c r="H56" i="1"/>
  <c r="F56" i="1"/>
  <c r="J55" i="1"/>
  <c r="H55" i="1"/>
  <c r="F55" i="1"/>
  <c r="J54" i="1"/>
  <c r="H54" i="1"/>
  <c r="F54" i="1"/>
  <c r="J53" i="1"/>
  <c r="H53" i="1"/>
  <c r="F53" i="1"/>
  <c r="J52" i="1"/>
  <c r="H52" i="1"/>
  <c r="F52" i="1"/>
  <c r="J51" i="1"/>
  <c r="H51" i="1"/>
  <c r="F51" i="1"/>
  <c r="J50" i="1"/>
  <c r="H50" i="1"/>
  <c r="F50" i="1"/>
  <c r="J49" i="1"/>
  <c r="H49" i="1"/>
  <c r="F49" i="1"/>
  <c r="J48" i="1"/>
  <c r="H48" i="1"/>
  <c r="F48" i="1"/>
  <c r="J47" i="1"/>
  <c r="H47" i="1"/>
  <c r="F47" i="1"/>
  <c r="J46" i="1"/>
  <c r="H46" i="1"/>
  <c r="F46" i="1"/>
  <c r="J45" i="1"/>
  <c r="H45" i="1"/>
  <c r="F45" i="1"/>
  <c r="J44" i="1"/>
  <c r="H44" i="1"/>
  <c r="F44" i="1"/>
  <c r="J43" i="1"/>
  <c r="H43" i="1"/>
  <c r="F43" i="1"/>
  <c r="J42" i="1"/>
  <c r="H42" i="1"/>
  <c r="F42" i="1"/>
  <c r="J41" i="1"/>
  <c r="H41" i="1"/>
  <c r="F41" i="1"/>
  <c r="J40" i="1"/>
  <c r="H40" i="1"/>
  <c r="F40" i="1"/>
  <c r="J39" i="1"/>
  <c r="H39" i="1"/>
  <c r="F39" i="1"/>
  <c r="J38" i="1"/>
  <c r="H38" i="1"/>
  <c r="F38" i="1"/>
  <c r="J37" i="1"/>
  <c r="H37" i="1"/>
  <c r="F37" i="1"/>
  <c r="J36" i="1"/>
  <c r="H36" i="1"/>
  <c r="F36" i="1"/>
  <c r="J35" i="1"/>
  <c r="H35" i="1"/>
  <c r="F35" i="1"/>
  <c r="J34" i="1"/>
  <c r="H34" i="1"/>
  <c r="F34" i="1"/>
  <c r="J33" i="1"/>
  <c r="H33" i="1"/>
  <c r="F33" i="1"/>
  <c r="J32" i="1"/>
  <c r="H32" i="1"/>
  <c r="F32" i="1"/>
  <c r="J31" i="1"/>
  <c r="H31" i="1"/>
  <c r="F31" i="1"/>
  <c r="J30" i="1"/>
  <c r="H30" i="1"/>
  <c r="F30" i="1"/>
  <c r="J29" i="1"/>
  <c r="H29" i="1"/>
  <c r="F29" i="1"/>
  <c r="J28" i="1"/>
  <c r="H28" i="1"/>
  <c r="F28" i="1"/>
  <c r="J27" i="1"/>
  <c r="H27" i="1"/>
  <c r="F27" i="1"/>
  <c r="J26" i="1"/>
  <c r="H26" i="1"/>
  <c r="F26" i="1"/>
  <c r="J25" i="1"/>
  <c r="H25" i="1"/>
  <c r="F25" i="1"/>
  <c r="J24" i="1"/>
  <c r="H24" i="1"/>
  <c r="F24" i="1"/>
  <c r="J23" i="1"/>
  <c r="H23" i="1"/>
  <c r="F23" i="1"/>
</calcChain>
</file>

<file path=xl/sharedStrings.xml><?xml version="1.0" encoding="utf-8"?>
<sst xmlns="http://schemas.openxmlformats.org/spreadsheetml/2006/main" count="117" uniqueCount="93">
  <si>
    <r>
      <rPr>
        <b/>
        <u/>
        <sz val="11"/>
        <color rgb="FF0070C0"/>
        <rFont val="Arial"/>
        <family val="2"/>
        <charset val="238"/>
      </rPr>
      <t>Załącznik 1</t>
    </r>
    <r>
      <rPr>
        <b/>
        <sz val="11"/>
        <color rgb="FF0070C0"/>
        <rFont val="Arial"/>
        <family val="2"/>
        <charset val="238"/>
      </rPr>
      <t xml:space="preserve"> - ZGŁOSZENIE DO KONKURSU NA NAJAKTYWNIEJSZE KOŁO SEP</t>
    </r>
  </si>
  <si>
    <t>ODDZIAŁ ……………………… SEP</t>
  </si>
  <si>
    <t xml:space="preserve">  KOŁO</t>
  </si>
  <si>
    <t>………………………………………..</t>
  </si>
  <si>
    <t>(pełna nazwa koła)</t>
  </si>
  <si>
    <t>(adres koła)</t>
  </si>
  <si>
    <t>(rodzaj koła)</t>
  </si>
  <si>
    <t xml:space="preserve">  LICZBA CZŁONKÓW</t>
  </si>
  <si>
    <t>…………                          ……..….</t>
  </si>
  <si>
    <r>
      <rPr>
        <i/>
        <sz val="8"/>
        <rFont val="Tahoma"/>
        <family val="2"/>
        <charset val="238"/>
      </rPr>
      <t>(pocz. roku</t>
    </r>
    <r>
      <rPr>
        <sz val="10"/>
        <rFont val="Tahoma"/>
        <family val="2"/>
        <charset val="238"/>
      </rPr>
      <t xml:space="preserve">)                        </t>
    </r>
    <r>
      <rPr>
        <i/>
        <sz val="8"/>
        <rFont val="Tahoma"/>
        <family val="2"/>
        <charset val="238"/>
      </rPr>
      <t>(koniec roku)</t>
    </r>
  </si>
  <si>
    <t>(Grupa konkursowa)</t>
  </si>
  <si>
    <t>Tabela 1. OBLICZENIA WYNIKU KONKURSU</t>
  </si>
  <si>
    <t xml:space="preserve">
L.p.</t>
  </si>
  <si>
    <t xml:space="preserve">
Wyszczególnienie</t>
  </si>
  <si>
    <t>Wypełnia Koło</t>
  </si>
  <si>
    <t>Wypełnia
Oddz.</t>
  </si>
  <si>
    <t>Wypełnia
KKK (Jury)</t>
  </si>
  <si>
    <t>działalności</t>
  </si>
  <si>
    <t>Liczba pkt. na jedn.</t>
  </si>
  <si>
    <t>Liczba
jedn.</t>
  </si>
  <si>
    <t>Liczba
pkt.</t>
  </si>
  <si>
    <t>Zwiększenie liczebności koła o 1 osobę</t>
  </si>
  <si>
    <t>Zorganizowanie zebrania członków koła (nie liczymy zebrań Zarządu koła)</t>
  </si>
  <si>
    <t>Pozyskanie członka wspierającego SEP</t>
  </si>
  <si>
    <t>Posiadanie i realizacja aktualnie ważnej umowy lub porozumienia o stałej współpracy z zakładem pracy</t>
  </si>
  <si>
    <t>Opłacenie składek członkowskich  - ponad 80% - za każdy %</t>
  </si>
  <si>
    <t>- poniżej 80% - za każdy %</t>
  </si>
  <si>
    <t>- członka wspierającego - za każde rozpoczęte 300 zł.</t>
  </si>
  <si>
    <t>Pozyskanie funduszy dla koła spoza SEP - za każde rozpoczęte 300 zł.</t>
  </si>
  <si>
    <t>Zorganizowanie imprezy odczytowej w siedzibie koła SEP</t>
  </si>
  <si>
    <t xml:space="preserve">Wygłoszenie przez członka koła SEP:  - odczytu w kole SEP lub na imprezie innego SNT-NOT </t>
  </si>
  <si>
    <t>- jw. lecz referatu na konferencji, sympozjum lub seminarium naukowo-technicznym</t>
  </si>
  <si>
    <t>Wygłoszenie informacji technicznej na imprezie SEP, SNT, NOT i innych</t>
  </si>
  <si>
    <t>Zorganizowanie przez koło –  z jego inicjatywy - sympozjum, seminarium lub konferencji naukowo-technicznej, jako imprezy oddziału SEP w formule hybrydowej lub stacjonarnie</t>
  </si>
  <si>
    <t>Zorganizowanie przez koło –  z jego inicjatywy - sympozjum, seminarium lub konferencji naukowo-technicznej, jako imprezy oddziału SEP w formule online</t>
  </si>
  <si>
    <t>- jako imprezy krajowej SEP</t>
  </si>
  <si>
    <t>- jak wyżej, lecz współudział w zorganizowaniu konferencji, sympozjum lub seminarium</t>
  </si>
  <si>
    <r>
      <rPr>
        <sz val="8"/>
        <rFont val="Arial"/>
        <family val="2"/>
        <charset val="238"/>
      </rPr>
      <t xml:space="preserve">Zorganizowanie przez koło wystawy: wydawnictw zwartych, czasopism SEP, dorobku SEP, ofert w zakresie szkoleniowym, doskonalenia zawodowego, rzeczoznawstwa, osiągnięć SEP </t>
    </r>
    <r>
      <rPr>
        <sz val="8"/>
        <rFont val="Tahoma"/>
        <family val="2"/>
        <charset val="238"/>
      </rPr>
      <t xml:space="preserve">na rzecz </t>
    </r>
    <r>
      <rPr>
        <sz val="8"/>
        <rFont val="Arial"/>
        <family val="2"/>
        <charset val="238"/>
      </rPr>
      <t>zakładu pracy</t>
    </r>
  </si>
  <si>
    <t>Wykonanie materiałów wizualnych o tematyce technicznej, jako pomocy szkoleniowej</t>
  </si>
  <si>
    <t>Publikacja materiałów o tematyce naukowo-technicznej lub historycznej przez członka SEP w czasopiśmie SEP lub NOT</t>
  </si>
  <si>
    <t>- w innych czasopismach  lub Internecie</t>
  </si>
  <si>
    <t>Opublikowanie skryptu, podręcznika lub książki technicznej w wydawnictwie SEP</t>
  </si>
  <si>
    <t>Zorganizowanie z inicjatywy koła szkolenia lub kursu - do 20 godz.</t>
  </si>
  <si>
    <t>- jak wyżej - lecz powyżej 20 godz.</t>
  </si>
  <si>
    <t>Zbiorcza prenumerata czasopism SEP dla członków koła. Punkty za prenumerowany egzemplarz.</t>
  </si>
  <si>
    <t>Uczestnictwo członków koła w zakładowej działalności wspierającej innowacyjność i wynalazczość</t>
  </si>
  <si>
    <t>Wysłanie do Urzędu Patentowego RP zgłoszenia wynalazku lub wzoru użytkowego autorstwa lub współautorstwa członka SEP</t>
  </si>
  <si>
    <t>- jak wyżej, lecz do Europejskiego Urzędu Patentowego lub innego zagranicznego Urzędu Patentowego</t>
  </si>
  <si>
    <t>Uzyskanie patentu polskiego</t>
  </si>
  <si>
    <t>Uzyskanie patentu Europejskiego lub innego patentu zagranicznego</t>
  </si>
  <si>
    <t>Uzyskanie prawa ochronnego na wzór użytkowy w Polsce</t>
  </si>
  <si>
    <t>Uzyskanie prawa ochronnego na wzór użytkowy za granicą</t>
  </si>
  <si>
    <t>Uzyskanie nagrody za działalność techniczną, naukową lub zawodową przez koło SEP lub jego członka w konkursie organizowanym przez: miasto, gminę, zakład</t>
  </si>
  <si>
    <t>- jak wyżej, lecz zorganizowanym przez: resort, województwo lub podobną jednostkę centralną</t>
  </si>
  <si>
    <t>jak wyżej, lecz organizowanym przez: Zarząd Oddziału, Zarząd Główny SEP lub NOT</t>
  </si>
  <si>
    <t>Zorganizowanie wycieczki technicznej, jako imprezy SEP</t>
  </si>
  <si>
    <t>Przyjęcie i obsługa specjalistyczna wycieczki krajowej</t>
  </si>
  <si>
    <t>-  jak wyżej, lecz zagranicznej</t>
  </si>
  <si>
    <t>Samodzielne zorganizowanie przez koło wycieczki turystycznej, krajoznawczej</t>
  </si>
  <si>
    <t>Zorganizowanie przez koło balu</t>
  </si>
  <si>
    <t>-  jak wyżej, lecz innej imprezy  o charakterze kulturalno-rozrywkowym</t>
  </si>
  <si>
    <t>Prowadzenie stałej całorocznej informacji o działalności koła przez radiowęzeł, Internet, tablicę ogłoszeń itp.</t>
  </si>
  <si>
    <t>Opublikowanie artykułu o działalności stowarzyszeniowej  w czasopiśmie lub prasie lokalnej /zakładowej/, Internecie</t>
  </si>
  <si>
    <t>Prowadzenie kroniki koła</t>
  </si>
  <si>
    <t>Prowadzenie klubu, muzeum, izby pamięci SEP</t>
  </si>
  <si>
    <t>Udział członka koła w działalności Oddziału lub Zarządu Głównego SEP</t>
  </si>
  <si>
    <t>Udział rzeczoznawcy SEP - członka koła w działalności Oddziałowego Ośrodka Rzeczoznawstwa</t>
  </si>
  <si>
    <t>Wykonanie przez koło lub jego członka, specjalnego zadania zleconego przez Oddział SEP</t>
  </si>
  <si>
    <t>Opieka koła nad rencistami  i emerytami członkami koła</t>
  </si>
  <si>
    <t>Punkty za wszechstronną działalność:
11-20 pozycji – 10 pkt
21-30 pozycji – 20 pkt
31-40 pozycji – 30 pkt
Powyżej 41 pozycji – 40 pkt</t>
  </si>
  <si>
    <r>
      <rPr>
        <sz val="10"/>
        <rFont val="Arial"/>
        <family val="2"/>
        <charset val="238"/>
      </rPr>
      <t xml:space="preserve">
</t>
    </r>
    <r>
      <rPr>
        <b/>
        <sz val="8"/>
        <rFont val="Tahoma"/>
        <family val="2"/>
        <charset val="238"/>
      </rPr>
      <t>SUMA PUNKTÓW uzyskanych przez koło</t>
    </r>
    <r>
      <rPr>
        <sz val="10"/>
        <rFont val="Arial"/>
        <family val="2"/>
        <charset val="238"/>
      </rPr>
      <t xml:space="preserve">:
</t>
    </r>
  </si>
  <si>
    <t>Czytelne podpisy – IMIĘ I NAZWISKO</t>
  </si>
  <si>
    <t>Sekretarz
Koła SEP</t>
  </si>
  <si>
    <t>Przewodniczący
Oddziałowej 
Komisji Kół</t>
  </si>
  <si>
    <t>Prezes
Koła SEP</t>
  </si>
  <si>
    <t>Prezes
Oddziału SEP</t>
  </si>
  <si>
    <t>ZAŁĄCZNIKI DO ZGŁOSZENIA</t>
  </si>
  <si>
    <t xml:space="preserve">1. </t>
  </si>
  <si>
    <t>Opis zakresu działalności wpisanej pod kolejnymi liczbami porządkowymi (wypełnionymi przez koło)odpowiednio do wymagań określonych w „ZASADACH ZALICZANIA PUNKTÓW KONKURSOWYCH”.</t>
  </si>
  <si>
    <t>2.</t>
  </si>
  <si>
    <t>Wniosek Oddziału SEP opiniujący wyniki Koła w konkursie (nieobowiązkowy).</t>
  </si>
  <si>
    <t>WERDYKT CENTRALNEJ KOMISJI ODDZIAŁÓW I KÓŁ SEP</t>
  </si>
  <si>
    <t>Jury, uwzględniając wyniki weryfikacji udokumentowania i prawidłowości obliczenia punktów konkursowych, zapisane niżej w „Protokole weryfikacji zgłoszenia do konkursu” postanowiło:</t>
  </si>
  <si>
    <t>przyznać kołu SEP …..…. punktów i …….. miejsce w konkursie kół grupy …………….…………</t>
  </si>
  <si>
    <t>wystąpić do ZG SEP o przysługujące nagrody regulaminowe, w tym o nagrodę pieniężną w wysokości   …………………. zł</t>
  </si>
  <si>
    <t>3.</t>
  </si>
  <si>
    <t>wystąpić do ZG SEP o przyznanie nagrody nadzwyczajnej: ………………………………………</t>
  </si>
  <si>
    <t>Podpisy:</t>
  </si>
  <si>
    <t>Członkowie</t>
  </si>
  <si>
    <t>Przewodniczący</t>
  </si>
  <si>
    <t>……………………………….</t>
  </si>
  <si>
    <t>PROTOKÓŁ WERYFIKACJI ZGŁOSZENIA DO KONKURSU</t>
  </si>
  <si>
    <t>………………………………………………………………………………………………………………………….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</si>
</sst>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  <charset val="238"/>
    </font>
    <font>
      <b/>
      <u/>
      <sz val="11"/>
      <color rgb="FF0070C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i/>
      <sz val="8"/>
      <name val="Tahoma"/>
      <family val="2"/>
      <charset val="238"/>
    </font>
    <font>
      <b/>
      <sz val="10.5"/>
      <color rgb="FF00000A"/>
      <name val="Arial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sz val="8"/>
      <color rgb="FF000000"/>
      <name val="Tahoma"/>
      <family val="2"/>
      <charset val="238"/>
    </font>
    <font>
      <sz val="8"/>
      <color rgb="FFFFFFFF"/>
      <name val="Tahoma"/>
      <family val="2"/>
      <charset val="238"/>
    </font>
    <font>
      <sz val="8"/>
      <color rgb="FFEEEEEE"/>
      <name val="Tahoma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b/>
      <sz val="11"/>
      <name val="Arial"/>
      <family val="2"/>
      <charset val="238"/>
    </font>
    <font>
      <b/>
      <sz val="11"/>
      <color rgb="FF00000A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</fills>
  <borders count="9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00000A"/>
      </left>
      <right style="thin">
        <color rgb="FF00000A"/>
      </right>
      <top style="thin">
        <color rgb="FF00000A"/>
      </top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 style="thin">
        <color rgb="FF00000A"/>
      </right>
      <top/>
      <bottom style="thin">
        <color rgb="FF00000A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</borders>
  <cellStyleXfs count="18">
    <xf numFmtId="0" fontId="0" fillId="0" borderId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</cellStyleXfs>
  <cellXfs count="45">
    <xf numFmtId="0" fontId="0" fillId="0" borderId="0" xfId="0"/>
    <xf numFmtId="0" fontId="8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6" fillId="0" borderId="0" xfId="0" applyFont="1"/>
    <xf numFmtId="0" fontId="0" fillId="2" borderId="5" xfId="0" applyFill="1" applyBorder="1" applyAlignment="1">
      <alignment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/>
    <xf numFmtId="0" fontId="8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4" fillId="0" borderId="0" xfId="0" applyFont="1"/>
    <xf numFmtId="0" fontId="8" fillId="2" borderId="6" xfId="0" applyFont="1" applyFill="1" applyBorder="1"/>
    <xf numFmtId="0" fontId="7" fillId="3" borderId="6" xfId="0" applyFont="1" applyFill="1" applyBorder="1" applyAlignment="1">
      <alignment horizontal="center" vertical="center"/>
    </xf>
    <xf numFmtId="0" fontId="13" fillId="0" borderId="0" xfId="0" applyFont="1"/>
    <xf numFmtId="0" fontId="14" fillId="0" borderId="8" xfId="0" applyFont="1" applyBorder="1" applyAlignment="1">
      <alignment horizontal="center" vertical="center" wrapText="1"/>
    </xf>
    <xf numFmtId="0" fontId="15" fillId="0" borderId="0" xfId="0" applyFont="1"/>
    <xf numFmtId="0" fontId="0" fillId="0" borderId="0" xfId="0" applyAlignment="1">
      <alignment vertical="top"/>
    </xf>
    <xf numFmtId="0" fontId="16" fillId="0" borderId="0" xfId="0" applyFont="1"/>
    <xf numFmtId="0" fontId="0" fillId="0" borderId="0" xfId="0" applyAlignment="1">
      <alignment horizontal="justify"/>
    </xf>
    <xf numFmtId="0" fontId="0" fillId="2" borderId="6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justify"/>
    </xf>
  </cellXfs>
  <cellStyles count="18">
    <cellStyle name="Akapit z listą" xfId="1" xr:uid="{00000000-0005-0000-0000-000006000000}"/>
    <cellStyle name="Body Text" xfId="2" xr:uid="{00000000-0005-0000-0000-000007000000}"/>
    <cellStyle name="Domyślna czcionka akapitu" xfId="3" xr:uid="{00000000-0005-0000-0000-000008000000}"/>
    <cellStyle name="footer" xfId="4" xr:uid="{00000000-0005-0000-0000-000009000000}"/>
    <cellStyle name="Główka i stopka" xfId="5" xr:uid="{00000000-0005-0000-0000-00000A000000}"/>
    <cellStyle name="Indeks" xfId="6" xr:uid="{00000000-0005-0000-0000-00000B000000}"/>
    <cellStyle name="Legenda" xfId="7" xr:uid="{00000000-0005-0000-0000-00000C000000}"/>
    <cellStyle name="List" xfId="8" xr:uid="{00000000-0005-0000-0000-00000D000000}"/>
    <cellStyle name="Nagłówek tabeli" xfId="9" xr:uid="{00000000-0005-0000-0000-00000E000000}"/>
    <cellStyle name="Nagłówek Znak" xfId="10" xr:uid="{00000000-0005-0000-0000-00000F000000}"/>
    <cellStyle name="Normal" xfId="11" xr:uid="{00000000-0005-0000-0000-000010000000}"/>
    <cellStyle name="Normalny" xfId="0" builtinId="0"/>
    <cellStyle name="Normalny 2" xfId="12" xr:uid="{00000000-0005-0000-0000-000011000000}"/>
    <cellStyle name="psubtitleinner2" xfId="13" xr:uid="{00000000-0005-0000-0000-000012000000}"/>
    <cellStyle name="ptitle" xfId="14" xr:uid="{00000000-0005-0000-0000-000013000000}"/>
    <cellStyle name="Stopka Znak" xfId="15" xr:uid="{00000000-0005-0000-0000-000014000000}"/>
    <cellStyle name="Zawartość ramki" xfId="16" xr:uid="{00000000-0005-0000-0000-000015000000}"/>
    <cellStyle name="Zawartość tabeli" xfId="17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182160</xdr:colOff>
      <xdr:row>1</xdr:row>
      <xdr:rowOff>154440</xdr:rowOff>
    </xdr:from>
    <xdr:to>
      <xdr:col>9</xdr:col>
      <xdr:colOff>502200</xdr:colOff>
      <xdr:row>16</xdr:row>
      <xdr:rowOff>3240</xdr:rowOff>
    </xdr:to>
    <xdr:sp macro="" textlink="">
      <xdr:nvSpPr>
        <xdr:cNvPr id="2" name="Ramka tekstow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18200" y="325800"/>
          <a:ext cx="3581640" cy="34779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t">
          <a:noAutofit/>
        </a:bodyPr>
        <a:lstStyle/>
        <a:p>
          <a:pPr>
            <a:lnSpc>
              <a:spcPct val="100000"/>
            </a:lnSpc>
          </a:pPr>
          <a:r>
            <a:rPr lang="pl-PL" sz="900" b="1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ZGŁOSZENIE DO KONKURSU NA NAJAKTYWNIEJSZE KOŁO SEP</a:t>
          </a:r>
          <a:r>
            <a:rPr lang="pl-PL" sz="900" b="0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 </a:t>
          </a:r>
          <a:r>
            <a:rPr lang="pl-PL" sz="900" b="1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ZA ROK </a:t>
          </a:r>
          <a:r>
            <a:rPr lang="pl-PL" sz="900" b="0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………………</a:t>
          </a: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50000"/>
            </a:lnSpc>
          </a:pPr>
          <a:r>
            <a:rPr lang="pl-PL" sz="900" b="0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Wpłynęło do Oddziału dn. 	………………………………………………</a:t>
          </a: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50000"/>
            </a:lnSpc>
          </a:pPr>
          <a:r>
            <a:rPr lang="pl-PL" sz="900" b="0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Wpłynęło do Biura SEP (ZG) dn.  ……………………………………</a:t>
          </a: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900" b="1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UWAGI:</a:t>
          </a: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900" b="0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1)  Koło przesyła zgłoszenie do Zarządu Oddziału do 15 lutego.</a:t>
          </a: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900" b="0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2)  Zarząd Oddziału przesyła zgłoszenie do Biura SEP w Warszawie do 15 marca.</a:t>
          </a: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900" b="0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3)  Zasady naliczania punktów konkursowych za działalność wyszczególnioną w kol. 2 zamieszczono w końcowej części druku zgłoszenia.</a:t>
          </a: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900" b="0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4)  Liczba punktów przypadających na jednostkę działalności wymienioną w kol. 2 zapisano w kol. 3.</a:t>
          </a: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900" b="0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5)  Koło wypełnia kolumny 4 i 5.</a:t>
          </a: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900" b="0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6)  Oddział weryfikuje aprobowane wyniki w kol. 6 i 7.</a:t>
          </a:r>
          <a:endParaRPr lang="pl-PL" sz="9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900" b="0" u="none" strike="noStrike">
              <a:solidFill>
                <a:srgbClr val="000000"/>
              </a:solidFill>
              <a:uFillTx/>
              <a:latin typeface="Tahoma"/>
              <a:ea typeface="DejaVu Sans"/>
            </a:rPr>
            <a:t>7)  CKOiK zatwierdza je, a w razie odstępstwa wpisuje w kol. 8 i 9, i uzasadnia je przy pomocy odsyłaczy zapisanych w kol. 10 do Protokołu rozstrzygnięcia wyniku w załączniku do zgłoszenia na konkurs.</a:t>
          </a:r>
          <a:endParaRPr lang="pl-PL" sz="900" b="0" u="none" strike="noStrike"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0"/>
  <sheetViews>
    <sheetView tabSelected="1" topLeftCell="C10" zoomScale="140" zoomScaleNormal="140" workbookViewId="0">
      <selection activeCell="D25" sqref="D25"/>
    </sheetView>
  </sheetViews>
  <sheetFormatPr defaultColWidth="11.5546875" defaultRowHeight="13.2" x14ac:dyDescent="0.25"/>
  <cols>
    <col min="1" max="1" width="5.109375" customWidth="1"/>
    <col min="2" max="2" width="14" customWidth="1"/>
    <col min="3" max="3" width="14" style="15" customWidth="1"/>
    <col min="4" max="10" width="7.6640625" customWidth="1"/>
  </cols>
  <sheetData>
    <row r="1" spans="1:3" ht="13.8" x14ac:dyDescent="0.25">
      <c r="A1" s="16" t="s">
        <v>0</v>
      </c>
      <c r="B1" s="16"/>
    </row>
    <row r="3" spans="1:3" ht="19.5" customHeight="1" x14ac:dyDescent="0.25">
      <c r="A3" s="14" t="s">
        <v>1</v>
      </c>
      <c r="B3" s="14"/>
      <c r="C3" s="14"/>
    </row>
    <row r="4" spans="1:3" ht="19.5" customHeight="1" x14ac:dyDescent="0.25">
      <c r="A4" s="13" t="s">
        <v>2</v>
      </c>
      <c r="B4" s="13"/>
      <c r="C4" s="13"/>
    </row>
    <row r="5" spans="1:3" ht="19.5" customHeight="1" x14ac:dyDescent="0.25">
      <c r="A5" s="12" t="s">
        <v>3</v>
      </c>
      <c r="B5" s="12"/>
      <c r="C5" s="12"/>
    </row>
    <row r="6" spans="1:3" ht="19.5" customHeight="1" x14ac:dyDescent="0.25">
      <c r="A6" s="11" t="s">
        <v>4</v>
      </c>
      <c r="B6" s="11"/>
      <c r="C6" s="11"/>
    </row>
    <row r="7" spans="1:3" ht="19.5" customHeight="1" x14ac:dyDescent="0.25">
      <c r="A7" s="12" t="s">
        <v>3</v>
      </c>
      <c r="B7" s="12"/>
      <c r="C7" s="12"/>
    </row>
    <row r="8" spans="1:3" ht="19.5" customHeight="1" x14ac:dyDescent="0.25">
      <c r="A8" s="12" t="s">
        <v>3</v>
      </c>
      <c r="B8" s="12"/>
      <c r="C8" s="12"/>
    </row>
    <row r="9" spans="1:3" ht="19.5" customHeight="1" x14ac:dyDescent="0.25">
      <c r="A9" s="11" t="s">
        <v>5</v>
      </c>
      <c r="B9" s="11"/>
      <c r="C9" s="11"/>
    </row>
    <row r="10" spans="1:3" ht="19.5" customHeight="1" x14ac:dyDescent="0.25">
      <c r="A10" s="12" t="s">
        <v>3</v>
      </c>
      <c r="B10" s="12"/>
      <c r="C10" s="12"/>
    </row>
    <row r="11" spans="1:3" ht="19.5" customHeight="1" x14ac:dyDescent="0.25">
      <c r="A11" s="11" t="s">
        <v>6</v>
      </c>
      <c r="B11" s="11"/>
      <c r="C11" s="11"/>
    </row>
    <row r="12" spans="1:3" ht="19.5" customHeight="1" x14ac:dyDescent="0.25">
      <c r="A12" s="13" t="s">
        <v>7</v>
      </c>
      <c r="B12" s="13"/>
      <c r="C12" s="13"/>
    </row>
    <row r="13" spans="1:3" ht="19.5" customHeight="1" x14ac:dyDescent="0.25">
      <c r="A13" s="12" t="s">
        <v>8</v>
      </c>
      <c r="B13" s="12"/>
      <c r="C13" s="12"/>
    </row>
    <row r="14" spans="1:3" ht="19.5" customHeight="1" x14ac:dyDescent="0.25">
      <c r="A14" s="11" t="s">
        <v>9</v>
      </c>
      <c r="B14" s="11"/>
      <c r="C14" s="11"/>
    </row>
    <row r="15" spans="1:3" ht="19.5" customHeight="1" x14ac:dyDescent="0.25">
      <c r="A15" s="10" t="s">
        <v>3</v>
      </c>
      <c r="B15" s="10"/>
      <c r="C15" s="10"/>
    </row>
    <row r="16" spans="1:3" ht="19.5" customHeight="1" x14ac:dyDescent="0.25">
      <c r="A16" s="9" t="s">
        <v>10</v>
      </c>
      <c r="B16" s="9"/>
      <c r="C16" s="9"/>
    </row>
    <row r="18" spans="1:10" ht="13.8" x14ac:dyDescent="0.25">
      <c r="A18" s="17" t="s">
        <v>11</v>
      </c>
      <c r="B18" s="17"/>
    </row>
    <row r="20" spans="1:10" ht="35.25" customHeight="1" x14ac:dyDescent="0.25">
      <c r="A20" s="18" t="s">
        <v>12</v>
      </c>
      <c r="B20" s="8" t="s">
        <v>13</v>
      </c>
      <c r="C20" s="8"/>
      <c r="D20" s="7" t="s">
        <v>14</v>
      </c>
      <c r="E20" s="7"/>
      <c r="F20" s="7"/>
      <c r="G20" s="6" t="s">
        <v>15</v>
      </c>
      <c r="H20" s="6"/>
      <c r="I20" s="6" t="s">
        <v>16</v>
      </c>
      <c r="J20" s="6"/>
    </row>
    <row r="21" spans="1:10" ht="24.3" customHeight="1" x14ac:dyDescent="0.25">
      <c r="A21" s="20"/>
      <c r="B21" s="5" t="s">
        <v>17</v>
      </c>
      <c r="C21" s="5"/>
      <c r="D21" s="21" t="s">
        <v>18</v>
      </c>
      <c r="E21" s="21" t="s">
        <v>19</v>
      </c>
      <c r="F21" s="21" t="s">
        <v>20</v>
      </c>
      <c r="G21" s="21" t="s">
        <v>19</v>
      </c>
      <c r="H21" s="21" t="s">
        <v>20</v>
      </c>
      <c r="I21" s="21" t="s">
        <v>19</v>
      </c>
      <c r="J21" s="21" t="s">
        <v>20</v>
      </c>
    </row>
    <row r="22" spans="1:10" ht="15.6" customHeight="1" x14ac:dyDescent="0.25">
      <c r="A22" s="19">
        <v>1</v>
      </c>
      <c r="B22" s="6">
        <v>2</v>
      </c>
      <c r="C22" s="6"/>
      <c r="D22" s="19">
        <v>3</v>
      </c>
      <c r="E22" s="19">
        <v>4</v>
      </c>
      <c r="F22" s="19">
        <v>5</v>
      </c>
      <c r="G22" s="19">
        <v>6</v>
      </c>
      <c r="H22" s="19">
        <v>7</v>
      </c>
      <c r="I22" s="19">
        <v>8</v>
      </c>
      <c r="J22" s="19">
        <v>9</v>
      </c>
    </row>
    <row r="23" spans="1:10" ht="15.6" customHeight="1" x14ac:dyDescent="0.25">
      <c r="A23" s="22">
        <v>1</v>
      </c>
      <c r="B23" s="4" t="s">
        <v>21</v>
      </c>
      <c r="C23" s="4"/>
      <c r="D23" s="21">
        <v>5</v>
      </c>
      <c r="E23" s="23"/>
      <c r="F23" s="24" t="str">
        <f>IF($D23*E23=0,T($D23*E23),$D23*E23)</f>
        <v/>
      </c>
      <c r="G23" s="23"/>
      <c r="H23" s="24" t="str">
        <f>IF($D23*G23=0,T($D23*G23),$D23*G23)</f>
        <v/>
      </c>
      <c r="I23" s="23"/>
      <c r="J23" s="24" t="str">
        <f>IF($D23*I23=0,T($D23*I23),$D23*I23)</f>
        <v/>
      </c>
    </row>
    <row r="24" spans="1:10" ht="24.3" customHeight="1" x14ac:dyDescent="0.25">
      <c r="A24" s="22">
        <v>2</v>
      </c>
      <c r="B24" s="4" t="s">
        <v>22</v>
      </c>
      <c r="C24" s="4"/>
      <c r="D24" s="21">
        <v>5</v>
      </c>
      <c r="E24" s="23"/>
      <c r="F24" s="24" t="str">
        <f>IF($D24*E24=0,T($D24*E24),$D24*E24)</f>
        <v/>
      </c>
      <c r="G24" s="23"/>
      <c r="H24" s="24" t="str">
        <f>IF($D24*G24=0,T($D24*G24),$D24*G24)</f>
        <v/>
      </c>
      <c r="I24" s="23"/>
      <c r="J24" s="24" t="str">
        <f>IF($D24*I24=0,T($D24*I24),$D24*I24)</f>
        <v/>
      </c>
    </row>
    <row r="25" spans="1:10" ht="15.6" customHeight="1" x14ac:dyDescent="0.25">
      <c r="A25" s="22">
        <v>3</v>
      </c>
      <c r="B25" s="4" t="s">
        <v>23</v>
      </c>
      <c r="C25" s="4"/>
      <c r="D25" s="21">
        <v>80</v>
      </c>
      <c r="E25" s="23"/>
      <c r="F25" s="24" t="str">
        <f>IF($D25*E25=0,T($D25*E25),$D25*E25)</f>
        <v/>
      </c>
      <c r="G25" s="23"/>
      <c r="H25" s="24" t="str">
        <f>IF($D25*G25=0,T($D25*G25),$D25*G25)</f>
        <v/>
      </c>
      <c r="I25" s="23"/>
      <c r="J25" s="24" t="str">
        <f>IF($D25*I25=0,T($D25*I25),$D25*I25)</f>
        <v/>
      </c>
    </row>
    <row r="26" spans="1:10" ht="34.200000000000003" customHeight="1" x14ac:dyDescent="0.25">
      <c r="A26" s="22">
        <v>4</v>
      </c>
      <c r="B26" s="4" t="s">
        <v>24</v>
      </c>
      <c r="C26" s="4"/>
      <c r="D26" s="21">
        <v>10</v>
      </c>
      <c r="E26" s="23"/>
      <c r="F26" s="24" t="str">
        <f>IF($D26*E26=0,T($D26*E26),$D26*E26)</f>
        <v/>
      </c>
      <c r="G26" s="23"/>
      <c r="H26" s="24" t="str">
        <f>IF($D26*G26=0,T($D26*G26),$D26*G26)</f>
        <v/>
      </c>
      <c r="I26" s="23"/>
      <c r="J26" s="24" t="str">
        <f>IF($D26*I26=0,T($D26*I26),$D26*I26)</f>
        <v/>
      </c>
    </row>
    <row r="27" spans="1:10" ht="24.3" customHeight="1" x14ac:dyDescent="0.25">
      <c r="A27" s="22">
        <v>5</v>
      </c>
      <c r="B27" s="4" t="s">
        <v>25</v>
      </c>
      <c r="C27" s="4"/>
      <c r="D27" s="21">
        <v>2</v>
      </c>
      <c r="E27" s="23"/>
      <c r="F27" s="24" t="str">
        <f>IF($D27*E27=0,T($D27*E27),$D27*(E27-80))</f>
        <v/>
      </c>
      <c r="G27" s="23"/>
      <c r="H27" s="24" t="str">
        <f>IF($D27*G27=0,T($D27*G27),$D27*(G27-80))</f>
        <v/>
      </c>
      <c r="I27" s="23"/>
      <c r="J27" s="24" t="str">
        <f>IF($D27*I27=0,T($D27*I27),$D27*(I27-80))</f>
        <v/>
      </c>
    </row>
    <row r="28" spans="1:10" ht="15.6" customHeight="1" x14ac:dyDescent="0.25">
      <c r="A28" s="22">
        <v>6</v>
      </c>
      <c r="B28" s="4" t="s">
        <v>26</v>
      </c>
      <c r="C28" s="4"/>
      <c r="D28" s="21">
        <v>-3</v>
      </c>
      <c r="E28" s="23"/>
      <c r="F28" s="24" t="str">
        <f>IF($D28*E28=0,T($D28*E28),$D28*(80-E28))</f>
        <v/>
      </c>
      <c r="G28" s="23"/>
      <c r="H28" s="24" t="str">
        <f>IF($D28*G28=0,T($D28*G28),$D28*(80-G28))</f>
        <v/>
      </c>
      <c r="I28" s="23"/>
      <c r="J28" s="24" t="str">
        <f>IF($D28*I28=0,T($D28*I28),$D28*(80-I28))</f>
        <v/>
      </c>
    </row>
    <row r="29" spans="1:10" ht="24.3" customHeight="1" x14ac:dyDescent="0.25">
      <c r="A29" s="22">
        <v>7</v>
      </c>
      <c r="B29" s="4" t="s">
        <v>27</v>
      </c>
      <c r="C29" s="4"/>
      <c r="D29" s="21">
        <v>1</v>
      </c>
      <c r="E29" s="23"/>
      <c r="F29" s="24" t="str">
        <f>IF($D29*E29=0,T($D29*E29),ROUNDUP($D29*(E29/300),0))</f>
        <v/>
      </c>
      <c r="G29" s="23"/>
      <c r="H29" s="24" t="str">
        <f>IF($D29*G29=0,T($D29*G29),ROUNDUP($D29*(G29/300),0))</f>
        <v/>
      </c>
      <c r="I29" s="23"/>
      <c r="J29" s="24" t="str">
        <f>IF($D29*I29=0,T($D29*I29),ROUNDUP($D29*(I29/300),0))</f>
        <v/>
      </c>
    </row>
    <row r="30" spans="1:10" ht="24.3" customHeight="1" x14ac:dyDescent="0.25">
      <c r="A30" s="22">
        <v>8</v>
      </c>
      <c r="B30" s="4" t="s">
        <v>28</v>
      </c>
      <c r="C30" s="4"/>
      <c r="D30" s="21">
        <v>1</v>
      </c>
      <c r="E30" s="23"/>
      <c r="F30" s="24" t="str">
        <f>IF($D30*E30=0,T($D30*E30),ROUNDUP($D30*(E30/300),0))</f>
        <v/>
      </c>
      <c r="G30" s="23"/>
      <c r="H30" s="24" t="str">
        <f>IF($D30*G30=0,T($D30*G30),ROUNDUP($D30*(G30/300),0))</f>
        <v/>
      </c>
      <c r="I30" s="23"/>
      <c r="J30" s="24" t="str">
        <f>IF($D30*I30=0,T($D30*I30),ROUNDUP($D30*(I30/300),0))</f>
        <v/>
      </c>
    </row>
    <row r="31" spans="1:10" ht="24.3" customHeight="1" x14ac:dyDescent="0.25">
      <c r="A31" s="22">
        <v>9</v>
      </c>
      <c r="B31" s="4" t="s">
        <v>29</v>
      </c>
      <c r="C31" s="4"/>
      <c r="D31" s="21">
        <v>10</v>
      </c>
      <c r="E31" s="23"/>
      <c r="F31" s="24" t="str">
        <f t="shared" ref="F31:F71" si="0">IF($D31*E31=0,T($D31*E31),$D31*E31)</f>
        <v/>
      </c>
      <c r="G31" s="23"/>
      <c r="H31" s="24" t="str">
        <f t="shared" ref="H31:H71" si="1">IF($D31*G31=0,T($D31*G31),$D31*G31)</f>
        <v/>
      </c>
      <c r="I31" s="23"/>
      <c r="J31" s="24" t="str">
        <f t="shared" ref="J31:J71" si="2">IF($D31*I31=0,T($D31*I31),$D31*I31)</f>
        <v/>
      </c>
    </row>
    <row r="32" spans="1:10" ht="34.200000000000003" customHeight="1" x14ac:dyDescent="0.25">
      <c r="A32" s="22">
        <v>10</v>
      </c>
      <c r="B32" s="4" t="s">
        <v>30</v>
      </c>
      <c r="C32" s="4"/>
      <c r="D32" s="21">
        <v>5</v>
      </c>
      <c r="E32" s="23"/>
      <c r="F32" s="24" t="str">
        <f t="shared" si="0"/>
        <v/>
      </c>
      <c r="G32" s="23"/>
      <c r="H32" s="24" t="str">
        <f t="shared" si="1"/>
        <v/>
      </c>
      <c r="I32" s="23"/>
      <c r="J32" s="24" t="str">
        <f t="shared" si="2"/>
        <v/>
      </c>
    </row>
    <row r="33" spans="1:10" ht="34.200000000000003" customHeight="1" x14ac:dyDescent="0.25">
      <c r="A33" s="22">
        <v>11</v>
      </c>
      <c r="B33" s="4" t="s">
        <v>31</v>
      </c>
      <c r="C33" s="4"/>
      <c r="D33" s="21">
        <v>10</v>
      </c>
      <c r="E33" s="23"/>
      <c r="F33" s="24" t="str">
        <f t="shared" si="0"/>
        <v/>
      </c>
      <c r="G33" s="23"/>
      <c r="H33" s="24" t="str">
        <f t="shared" si="1"/>
        <v/>
      </c>
      <c r="I33" s="23"/>
      <c r="J33" s="24" t="str">
        <f t="shared" si="2"/>
        <v/>
      </c>
    </row>
    <row r="34" spans="1:10" ht="24.3" customHeight="1" x14ac:dyDescent="0.25">
      <c r="A34" s="22">
        <v>12</v>
      </c>
      <c r="B34" s="4" t="s">
        <v>32</v>
      </c>
      <c r="C34" s="4"/>
      <c r="D34" s="21">
        <v>2</v>
      </c>
      <c r="E34" s="23"/>
      <c r="F34" s="24" t="str">
        <f t="shared" si="0"/>
        <v/>
      </c>
      <c r="G34" s="23"/>
      <c r="H34" s="24" t="str">
        <f t="shared" si="1"/>
        <v/>
      </c>
      <c r="I34" s="23"/>
      <c r="J34" s="24" t="str">
        <f t="shared" si="2"/>
        <v/>
      </c>
    </row>
    <row r="35" spans="1:10" ht="56.85" customHeight="1" x14ac:dyDescent="0.25">
      <c r="A35" s="22">
        <v>13</v>
      </c>
      <c r="B35" s="4" t="s">
        <v>33</v>
      </c>
      <c r="C35" s="4"/>
      <c r="D35" s="21">
        <v>50</v>
      </c>
      <c r="E35" s="23"/>
      <c r="F35" s="24" t="str">
        <f t="shared" si="0"/>
        <v/>
      </c>
      <c r="G35" s="23"/>
      <c r="H35" s="24" t="str">
        <f t="shared" si="1"/>
        <v/>
      </c>
      <c r="I35" s="23"/>
      <c r="J35" s="24" t="str">
        <f t="shared" si="2"/>
        <v/>
      </c>
    </row>
    <row r="36" spans="1:10" ht="44.1" customHeight="1" x14ac:dyDescent="0.25">
      <c r="A36" s="22">
        <v>14</v>
      </c>
      <c r="B36" s="4" t="s">
        <v>34</v>
      </c>
      <c r="C36" s="4"/>
      <c r="D36" s="21">
        <v>30</v>
      </c>
      <c r="E36" s="23"/>
      <c r="F36" s="24" t="str">
        <f t="shared" si="0"/>
        <v/>
      </c>
      <c r="G36" s="23"/>
      <c r="H36" s="24" t="str">
        <f t="shared" si="1"/>
        <v/>
      </c>
      <c r="I36" s="23"/>
      <c r="J36" s="24" t="str">
        <f t="shared" si="2"/>
        <v/>
      </c>
    </row>
    <row r="37" spans="1:10" ht="15.6" customHeight="1" x14ac:dyDescent="0.25">
      <c r="A37" s="22">
        <v>15</v>
      </c>
      <c r="B37" s="4" t="s">
        <v>35</v>
      </c>
      <c r="C37" s="4"/>
      <c r="D37" s="21">
        <v>100</v>
      </c>
      <c r="E37" s="23"/>
      <c r="F37" s="24" t="str">
        <f t="shared" si="0"/>
        <v/>
      </c>
      <c r="G37" s="23"/>
      <c r="H37" s="24" t="str">
        <f t="shared" si="1"/>
        <v/>
      </c>
      <c r="I37" s="23"/>
      <c r="J37" s="24" t="str">
        <f t="shared" si="2"/>
        <v/>
      </c>
    </row>
    <row r="38" spans="1:10" ht="34.200000000000003" customHeight="1" x14ac:dyDescent="0.25">
      <c r="A38" s="22">
        <v>16</v>
      </c>
      <c r="B38" s="4" t="s">
        <v>36</v>
      </c>
      <c r="C38" s="4"/>
      <c r="D38" s="21">
        <v>25</v>
      </c>
      <c r="E38" s="23"/>
      <c r="F38" s="24" t="str">
        <f t="shared" si="0"/>
        <v/>
      </c>
      <c r="G38" s="23"/>
      <c r="H38" s="24" t="str">
        <f t="shared" si="1"/>
        <v/>
      </c>
      <c r="I38" s="23"/>
      <c r="J38" s="24" t="str">
        <f t="shared" si="2"/>
        <v/>
      </c>
    </row>
    <row r="39" spans="1:10" ht="62.4" customHeight="1" x14ac:dyDescent="0.25">
      <c r="A39" s="22">
        <v>17</v>
      </c>
      <c r="B39" s="3" t="s">
        <v>37</v>
      </c>
      <c r="C39" s="3"/>
      <c r="D39" s="21">
        <v>15</v>
      </c>
      <c r="E39" s="23"/>
      <c r="F39" s="24" t="str">
        <f t="shared" si="0"/>
        <v/>
      </c>
      <c r="G39" s="23"/>
      <c r="H39" s="24" t="str">
        <f t="shared" si="1"/>
        <v/>
      </c>
      <c r="I39" s="23"/>
      <c r="J39" s="24" t="str">
        <f t="shared" si="2"/>
        <v/>
      </c>
    </row>
    <row r="40" spans="1:10" ht="34.200000000000003" customHeight="1" x14ac:dyDescent="0.25">
      <c r="A40" s="22">
        <v>18</v>
      </c>
      <c r="B40" s="4" t="s">
        <v>38</v>
      </c>
      <c r="C40" s="4"/>
      <c r="D40" s="21">
        <v>15</v>
      </c>
      <c r="E40" s="23"/>
      <c r="F40" s="24" t="str">
        <f t="shared" si="0"/>
        <v/>
      </c>
      <c r="G40" s="23"/>
      <c r="H40" s="24" t="str">
        <f t="shared" si="1"/>
        <v/>
      </c>
      <c r="I40" s="23"/>
      <c r="J40" s="24" t="str">
        <f t="shared" si="2"/>
        <v/>
      </c>
    </row>
    <row r="41" spans="1:10" ht="44.1" customHeight="1" x14ac:dyDescent="0.25">
      <c r="A41" s="22">
        <v>19</v>
      </c>
      <c r="B41" s="4" t="s">
        <v>39</v>
      </c>
      <c r="C41" s="4"/>
      <c r="D41" s="21">
        <v>15</v>
      </c>
      <c r="E41" s="23"/>
      <c r="F41" s="24" t="str">
        <f t="shared" si="0"/>
        <v/>
      </c>
      <c r="G41" s="23"/>
      <c r="H41" s="24" t="str">
        <f t="shared" si="1"/>
        <v/>
      </c>
      <c r="I41" s="23"/>
      <c r="J41" s="24" t="str">
        <f t="shared" si="2"/>
        <v/>
      </c>
    </row>
    <row r="42" spans="1:10" ht="15.6" customHeight="1" x14ac:dyDescent="0.25">
      <c r="A42" s="22">
        <v>20</v>
      </c>
      <c r="B42" s="4" t="s">
        <v>40</v>
      </c>
      <c r="C42" s="4"/>
      <c r="D42" s="21">
        <v>5</v>
      </c>
      <c r="E42" s="23"/>
      <c r="F42" s="24" t="str">
        <f t="shared" si="0"/>
        <v/>
      </c>
      <c r="G42" s="23"/>
      <c r="H42" s="24" t="str">
        <f t="shared" si="1"/>
        <v/>
      </c>
      <c r="I42" s="23"/>
      <c r="J42" s="24" t="str">
        <f t="shared" si="2"/>
        <v/>
      </c>
    </row>
    <row r="43" spans="1:10" ht="24.3" customHeight="1" x14ac:dyDescent="0.25">
      <c r="A43" s="22">
        <v>21</v>
      </c>
      <c r="B43" s="4" t="s">
        <v>41</v>
      </c>
      <c r="C43" s="4"/>
      <c r="D43" s="21">
        <v>50</v>
      </c>
      <c r="E43" s="23"/>
      <c r="F43" s="24" t="str">
        <f t="shared" si="0"/>
        <v/>
      </c>
      <c r="G43" s="23"/>
      <c r="H43" s="24" t="str">
        <f t="shared" si="1"/>
        <v/>
      </c>
      <c r="I43" s="23"/>
      <c r="J43" s="24" t="str">
        <f t="shared" si="2"/>
        <v/>
      </c>
    </row>
    <row r="44" spans="1:10" ht="24.3" customHeight="1" x14ac:dyDescent="0.25">
      <c r="A44" s="22">
        <v>22</v>
      </c>
      <c r="B44" s="4" t="s">
        <v>42</v>
      </c>
      <c r="C44" s="4"/>
      <c r="D44" s="21">
        <v>10</v>
      </c>
      <c r="E44" s="23"/>
      <c r="F44" s="24" t="str">
        <f t="shared" si="0"/>
        <v/>
      </c>
      <c r="G44" s="23"/>
      <c r="H44" s="24" t="str">
        <f t="shared" si="1"/>
        <v/>
      </c>
      <c r="I44" s="23"/>
      <c r="J44" s="24" t="str">
        <f t="shared" si="2"/>
        <v/>
      </c>
    </row>
    <row r="45" spans="1:10" ht="15.6" customHeight="1" x14ac:dyDescent="0.25">
      <c r="A45" s="22">
        <v>23</v>
      </c>
      <c r="B45" s="4" t="s">
        <v>43</v>
      </c>
      <c r="C45" s="4"/>
      <c r="D45" s="21">
        <v>20</v>
      </c>
      <c r="E45" s="23"/>
      <c r="F45" s="24" t="str">
        <f t="shared" si="0"/>
        <v/>
      </c>
      <c r="G45" s="23"/>
      <c r="H45" s="24" t="str">
        <f t="shared" si="1"/>
        <v/>
      </c>
      <c r="I45" s="23"/>
      <c r="J45" s="24" t="str">
        <f t="shared" si="2"/>
        <v/>
      </c>
    </row>
    <row r="46" spans="1:10" ht="34.200000000000003" customHeight="1" x14ac:dyDescent="0.25">
      <c r="A46" s="22">
        <v>24</v>
      </c>
      <c r="B46" s="4" t="s">
        <v>44</v>
      </c>
      <c r="C46" s="4"/>
      <c r="D46" s="23">
        <v>2</v>
      </c>
      <c r="E46" s="23"/>
      <c r="F46" s="24" t="str">
        <f t="shared" si="0"/>
        <v/>
      </c>
      <c r="G46" s="23"/>
      <c r="H46" s="24" t="str">
        <f t="shared" si="1"/>
        <v/>
      </c>
      <c r="I46" s="23"/>
      <c r="J46" s="24" t="str">
        <f t="shared" si="2"/>
        <v/>
      </c>
    </row>
    <row r="47" spans="1:10" ht="34.200000000000003" customHeight="1" x14ac:dyDescent="0.25">
      <c r="A47" s="22">
        <v>25</v>
      </c>
      <c r="B47" s="4" t="s">
        <v>45</v>
      </c>
      <c r="C47" s="4"/>
      <c r="D47" s="21">
        <v>5</v>
      </c>
      <c r="E47" s="23"/>
      <c r="F47" s="24" t="str">
        <f t="shared" si="0"/>
        <v/>
      </c>
      <c r="G47" s="23"/>
      <c r="H47" s="24" t="str">
        <f t="shared" si="1"/>
        <v/>
      </c>
      <c r="I47" s="23"/>
      <c r="J47" s="24" t="str">
        <f t="shared" si="2"/>
        <v/>
      </c>
    </row>
    <row r="48" spans="1:10" ht="44.1" customHeight="1" x14ac:dyDescent="0.25">
      <c r="A48" s="22">
        <v>26</v>
      </c>
      <c r="B48" s="4" t="s">
        <v>46</v>
      </c>
      <c r="C48" s="4"/>
      <c r="D48" s="21">
        <v>30</v>
      </c>
      <c r="E48" s="23"/>
      <c r="F48" s="24" t="str">
        <f t="shared" si="0"/>
        <v/>
      </c>
      <c r="G48" s="23"/>
      <c r="H48" s="24" t="str">
        <f t="shared" si="1"/>
        <v/>
      </c>
      <c r="I48" s="23"/>
      <c r="J48" s="24" t="str">
        <f t="shared" si="2"/>
        <v/>
      </c>
    </row>
    <row r="49" spans="1:10" ht="34.200000000000003" customHeight="1" x14ac:dyDescent="0.25">
      <c r="A49" s="22">
        <v>27</v>
      </c>
      <c r="B49" s="2" t="s">
        <v>47</v>
      </c>
      <c r="C49" s="2"/>
      <c r="D49" s="25">
        <v>50</v>
      </c>
      <c r="E49" s="25"/>
      <c r="F49" s="24" t="str">
        <f t="shared" si="0"/>
        <v/>
      </c>
      <c r="G49" s="23"/>
      <c r="H49" s="24" t="str">
        <f t="shared" si="1"/>
        <v/>
      </c>
      <c r="I49" s="23"/>
      <c r="J49" s="24" t="str">
        <f t="shared" si="2"/>
        <v/>
      </c>
    </row>
    <row r="50" spans="1:10" ht="15.6" customHeight="1" x14ac:dyDescent="0.25">
      <c r="A50" s="22">
        <v>28</v>
      </c>
      <c r="B50" s="4" t="s">
        <v>48</v>
      </c>
      <c r="C50" s="4"/>
      <c r="D50" s="21">
        <v>100</v>
      </c>
      <c r="E50" s="23"/>
      <c r="F50" s="24" t="str">
        <f t="shared" si="0"/>
        <v/>
      </c>
      <c r="G50" s="23"/>
      <c r="H50" s="24" t="str">
        <f t="shared" si="1"/>
        <v/>
      </c>
      <c r="I50" s="23"/>
      <c r="J50" s="24" t="str">
        <f t="shared" si="2"/>
        <v/>
      </c>
    </row>
    <row r="51" spans="1:10" ht="24.3" customHeight="1" x14ac:dyDescent="0.25">
      <c r="A51" s="22">
        <v>29</v>
      </c>
      <c r="B51" s="4" t="s">
        <v>49</v>
      </c>
      <c r="C51" s="4"/>
      <c r="D51" s="21">
        <v>140</v>
      </c>
      <c r="E51" s="23"/>
      <c r="F51" s="24" t="str">
        <f t="shared" si="0"/>
        <v/>
      </c>
      <c r="G51" s="23"/>
      <c r="H51" s="24" t="str">
        <f t="shared" si="1"/>
        <v/>
      </c>
      <c r="I51" s="23"/>
      <c r="J51" s="24" t="str">
        <f t="shared" si="2"/>
        <v/>
      </c>
    </row>
    <row r="52" spans="1:10" ht="24.3" customHeight="1" x14ac:dyDescent="0.25">
      <c r="A52" s="22">
        <v>30</v>
      </c>
      <c r="B52" s="4" t="s">
        <v>50</v>
      </c>
      <c r="C52" s="4"/>
      <c r="D52" s="21">
        <v>80</v>
      </c>
      <c r="E52" s="23"/>
      <c r="F52" s="24" t="str">
        <f t="shared" si="0"/>
        <v/>
      </c>
      <c r="G52" s="23"/>
      <c r="H52" s="24" t="str">
        <f t="shared" si="1"/>
        <v/>
      </c>
      <c r="I52" s="23"/>
      <c r="J52" s="24" t="str">
        <f t="shared" si="2"/>
        <v/>
      </c>
    </row>
    <row r="53" spans="1:10" ht="24.3" customHeight="1" x14ac:dyDescent="0.25">
      <c r="A53" s="22">
        <v>31</v>
      </c>
      <c r="B53" s="4" t="s">
        <v>51</v>
      </c>
      <c r="C53" s="4"/>
      <c r="D53" s="21">
        <v>100</v>
      </c>
      <c r="E53" s="23"/>
      <c r="F53" s="24" t="str">
        <f t="shared" si="0"/>
        <v/>
      </c>
      <c r="G53" s="23"/>
      <c r="H53" s="24" t="str">
        <f t="shared" si="1"/>
        <v/>
      </c>
      <c r="I53" s="23"/>
      <c r="J53" s="24" t="str">
        <f t="shared" si="2"/>
        <v/>
      </c>
    </row>
    <row r="54" spans="1:10" ht="56.85" customHeight="1" x14ac:dyDescent="0.25">
      <c r="A54" s="22">
        <v>32</v>
      </c>
      <c r="B54" s="4" t="s">
        <v>52</v>
      </c>
      <c r="C54" s="4"/>
      <c r="D54" s="21">
        <v>10</v>
      </c>
      <c r="E54" s="23"/>
      <c r="F54" s="24" t="str">
        <f t="shared" si="0"/>
        <v/>
      </c>
      <c r="G54" s="23"/>
      <c r="H54" s="24" t="str">
        <f t="shared" si="1"/>
        <v/>
      </c>
      <c r="I54" s="23"/>
      <c r="J54" s="24" t="str">
        <f t="shared" si="2"/>
        <v/>
      </c>
    </row>
    <row r="55" spans="1:10" ht="34.200000000000003" customHeight="1" x14ac:dyDescent="0.25">
      <c r="A55" s="22">
        <v>33</v>
      </c>
      <c r="B55" s="4" t="s">
        <v>53</v>
      </c>
      <c r="C55" s="4"/>
      <c r="D55" s="21">
        <v>25</v>
      </c>
      <c r="E55" s="23"/>
      <c r="F55" s="24" t="str">
        <f t="shared" si="0"/>
        <v/>
      </c>
      <c r="G55" s="23"/>
      <c r="H55" s="24" t="str">
        <f t="shared" si="1"/>
        <v/>
      </c>
      <c r="I55" s="23"/>
      <c r="J55" s="24" t="str">
        <f t="shared" si="2"/>
        <v/>
      </c>
    </row>
    <row r="56" spans="1:10" ht="34.200000000000003" customHeight="1" x14ac:dyDescent="0.25">
      <c r="A56" s="22">
        <v>34</v>
      </c>
      <c r="B56" s="4" t="s">
        <v>54</v>
      </c>
      <c r="C56" s="4"/>
      <c r="D56" s="21">
        <v>20</v>
      </c>
      <c r="E56" s="23"/>
      <c r="F56" s="24" t="str">
        <f t="shared" si="0"/>
        <v/>
      </c>
      <c r="G56" s="23"/>
      <c r="H56" s="24" t="str">
        <f t="shared" si="1"/>
        <v/>
      </c>
      <c r="I56" s="23"/>
      <c r="J56" s="24" t="str">
        <f t="shared" si="2"/>
        <v/>
      </c>
    </row>
    <row r="57" spans="1:10" ht="24.3" customHeight="1" x14ac:dyDescent="0.25">
      <c r="A57" s="22">
        <v>35</v>
      </c>
      <c r="B57" s="4" t="s">
        <v>55</v>
      </c>
      <c r="C57" s="4"/>
      <c r="D57" s="21">
        <v>15</v>
      </c>
      <c r="E57" s="23"/>
      <c r="F57" s="24" t="str">
        <f t="shared" si="0"/>
        <v/>
      </c>
      <c r="G57" s="23"/>
      <c r="H57" s="24" t="str">
        <f t="shared" si="1"/>
        <v/>
      </c>
      <c r="I57" s="23"/>
      <c r="J57" s="24" t="str">
        <f t="shared" si="2"/>
        <v/>
      </c>
    </row>
    <row r="58" spans="1:10" ht="24.3" customHeight="1" x14ac:dyDescent="0.25">
      <c r="A58" s="22">
        <v>36</v>
      </c>
      <c r="B58" s="4" t="s">
        <v>56</v>
      </c>
      <c r="C58" s="4"/>
      <c r="D58" s="21">
        <v>5</v>
      </c>
      <c r="E58" s="23"/>
      <c r="F58" s="24" t="str">
        <f t="shared" si="0"/>
        <v/>
      </c>
      <c r="G58" s="23"/>
      <c r="H58" s="24" t="str">
        <f t="shared" si="1"/>
        <v/>
      </c>
      <c r="I58" s="23"/>
      <c r="J58" s="24" t="str">
        <f t="shared" si="2"/>
        <v/>
      </c>
    </row>
    <row r="59" spans="1:10" ht="15.6" customHeight="1" x14ac:dyDescent="0.25">
      <c r="A59" s="22">
        <v>37</v>
      </c>
      <c r="B59" s="4" t="s">
        <v>57</v>
      </c>
      <c r="C59" s="4"/>
      <c r="D59" s="21">
        <v>10</v>
      </c>
      <c r="E59" s="23"/>
      <c r="F59" s="24" t="str">
        <f t="shared" si="0"/>
        <v/>
      </c>
      <c r="G59" s="23"/>
      <c r="H59" s="24" t="str">
        <f t="shared" si="1"/>
        <v/>
      </c>
      <c r="I59" s="23"/>
      <c r="J59" s="24" t="str">
        <f t="shared" si="2"/>
        <v/>
      </c>
    </row>
    <row r="60" spans="1:10" ht="24.3" customHeight="1" x14ac:dyDescent="0.25">
      <c r="A60" s="22">
        <v>38</v>
      </c>
      <c r="B60" s="4" t="s">
        <v>58</v>
      </c>
      <c r="C60" s="4"/>
      <c r="D60" s="21">
        <v>10</v>
      </c>
      <c r="E60" s="23"/>
      <c r="F60" s="24" t="str">
        <f t="shared" si="0"/>
        <v/>
      </c>
      <c r="G60" s="23"/>
      <c r="H60" s="24" t="str">
        <f t="shared" si="1"/>
        <v/>
      </c>
      <c r="I60" s="23"/>
      <c r="J60" s="24" t="str">
        <f t="shared" si="2"/>
        <v/>
      </c>
    </row>
    <row r="61" spans="1:10" ht="15.6" customHeight="1" x14ac:dyDescent="0.25">
      <c r="A61" s="22">
        <v>39</v>
      </c>
      <c r="B61" s="4" t="s">
        <v>59</v>
      </c>
      <c r="C61" s="4"/>
      <c r="D61" s="21">
        <v>20</v>
      </c>
      <c r="E61" s="23"/>
      <c r="F61" s="24" t="str">
        <f t="shared" si="0"/>
        <v/>
      </c>
      <c r="G61" s="23"/>
      <c r="H61" s="24" t="str">
        <f t="shared" si="1"/>
        <v/>
      </c>
      <c r="I61" s="23"/>
      <c r="J61" s="24" t="str">
        <f t="shared" si="2"/>
        <v/>
      </c>
    </row>
    <row r="62" spans="1:10" ht="24.3" customHeight="1" x14ac:dyDescent="0.25">
      <c r="A62" s="22">
        <v>40</v>
      </c>
      <c r="B62" s="4" t="s">
        <v>60</v>
      </c>
      <c r="C62" s="4"/>
      <c r="D62" s="21">
        <v>10</v>
      </c>
      <c r="E62" s="23"/>
      <c r="F62" s="24" t="str">
        <f t="shared" si="0"/>
        <v/>
      </c>
      <c r="G62" s="23"/>
      <c r="H62" s="24" t="str">
        <f t="shared" si="1"/>
        <v/>
      </c>
      <c r="I62" s="23"/>
      <c r="J62" s="24" t="str">
        <f t="shared" si="2"/>
        <v/>
      </c>
    </row>
    <row r="63" spans="1:10" ht="34.200000000000003" customHeight="1" x14ac:dyDescent="0.25">
      <c r="A63" s="22">
        <v>41</v>
      </c>
      <c r="B63" s="4" t="s">
        <v>61</v>
      </c>
      <c r="C63" s="4"/>
      <c r="D63" s="21">
        <v>15</v>
      </c>
      <c r="E63" s="23"/>
      <c r="F63" s="24" t="str">
        <f t="shared" si="0"/>
        <v/>
      </c>
      <c r="G63" s="23"/>
      <c r="H63" s="24" t="str">
        <f t="shared" si="1"/>
        <v/>
      </c>
      <c r="I63" s="23"/>
      <c r="J63" s="24" t="str">
        <f t="shared" si="2"/>
        <v/>
      </c>
    </row>
    <row r="64" spans="1:10" ht="34.200000000000003" customHeight="1" x14ac:dyDescent="0.25">
      <c r="A64" s="22">
        <v>42</v>
      </c>
      <c r="B64" s="4" t="s">
        <v>62</v>
      </c>
      <c r="C64" s="4"/>
      <c r="D64" s="21">
        <v>5</v>
      </c>
      <c r="E64" s="23"/>
      <c r="F64" s="24" t="str">
        <f t="shared" si="0"/>
        <v/>
      </c>
      <c r="G64" s="23"/>
      <c r="H64" s="24" t="str">
        <f t="shared" si="1"/>
        <v/>
      </c>
      <c r="I64" s="23"/>
      <c r="J64" s="24" t="str">
        <f t="shared" si="2"/>
        <v/>
      </c>
    </row>
    <row r="65" spans="1:10" ht="15.6" customHeight="1" x14ac:dyDescent="0.25">
      <c r="A65" s="22">
        <v>43</v>
      </c>
      <c r="B65" s="4" t="s">
        <v>63</v>
      </c>
      <c r="C65" s="4"/>
      <c r="D65" s="21">
        <v>30</v>
      </c>
      <c r="E65" s="23"/>
      <c r="F65" s="24" t="str">
        <f t="shared" si="0"/>
        <v/>
      </c>
      <c r="G65" s="23"/>
      <c r="H65" s="24" t="str">
        <f t="shared" si="1"/>
        <v/>
      </c>
      <c r="I65" s="23"/>
      <c r="J65" s="24" t="str">
        <f t="shared" si="2"/>
        <v/>
      </c>
    </row>
    <row r="66" spans="1:10" ht="24.3" customHeight="1" x14ac:dyDescent="0.25">
      <c r="A66" s="22">
        <v>44</v>
      </c>
      <c r="B66" s="4" t="s">
        <v>64</v>
      </c>
      <c r="C66" s="4"/>
      <c r="D66" s="21">
        <v>50</v>
      </c>
      <c r="E66" s="23"/>
      <c r="F66" s="24" t="str">
        <f t="shared" si="0"/>
        <v/>
      </c>
      <c r="G66" s="23"/>
      <c r="H66" s="24" t="str">
        <f t="shared" si="1"/>
        <v/>
      </c>
      <c r="I66" s="23"/>
      <c r="J66" s="24" t="str">
        <f t="shared" si="2"/>
        <v/>
      </c>
    </row>
    <row r="67" spans="1:10" ht="24.3" customHeight="1" x14ac:dyDescent="0.25">
      <c r="A67" s="22">
        <v>45</v>
      </c>
      <c r="B67" s="4" t="s">
        <v>65</v>
      </c>
      <c r="C67" s="4"/>
      <c r="D67" s="21">
        <v>10</v>
      </c>
      <c r="E67" s="23"/>
      <c r="F67" s="24" t="str">
        <f t="shared" si="0"/>
        <v/>
      </c>
      <c r="G67" s="23"/>
      <c r="H67" s="24" t="str">
        <f t="shared" si="1"/>
        <v/>
      </c>
      <c r="I67" s="23"/>
      <c r="J67" s="24" t="str">
        <f t="shared" si="2"/>
        <v/>
      </c>
    </row>
    <row r="68" spans="1:10" ht="34.200000000000003" customHeight="1" x14ac:dyDescent="0.25">
      <c r="A68" s="22">
        <v>46</v>
      </c>
      <c r="B68" s="4" t="s">
        <v>66</v>
      </c>
      <c r="C68" s="4"/>
      <c r="D68" s="21">
        <v>5</v>
      </c>
      <c r="E68" s="23"/>
      <c r="F68" s="24" t="str">
        <f t="shared" si="0"/>
        <v/>
      </c>
      <c r="G68" s="23"/>
      <c r="H68" s="24" t="str">
        <f t="shared" si="1"/>
        <v/>
      </c>
      <c r="I68" s="23"/>
      <c r="J68" s="24" t="str">
        <f t="shared" si="2"/>
        <v/>
      </c>
    </row>
    <row r="69" spans="1:10" ht="34.200000000000003" customHeight="1" x14ac:dyDescent="0.25">
      <c r="A69" s="22">
        <v>47</v>
      </c>
      <c r="B69" s="4" t="s">
        <v>67</v>
      </c>
      <c r="C69" s="4"/>
      <c r="D69" s="21">
        <v>10</v>
      </c>
      <c r="E69" s="23"/>
      <c r="F69" s="24" t="str">
        <f t="shared" si="0"/>
        <v/>
      </c>
      <c r="G69" s="23"/>
      <c r="H69" s="24" t="str">
        <f t="shared" si="1"/>
        <v/>
      </c>
      <c r="I69" s="23"/>
      <c r="J69" s="24" t="str">
        <f t="shared" si="2"/>
        <v/>
      </c>
    </row>
    <row r="70" spans="1:10" ht="24.3" customHeight="1" x14ac:dyDescent="0.25">
      <c r="A70" s="22">
        <v>48</v>
      </c>
      <c r="B70" s="4" t="s">
        <v>68</v>
      </c>
      <c r="C70" s="4"/>
      <c r="D70" s="21">
        <v>2</v>
      </c>
      <c r="E70" s="23"/>
      <c r="F70" s="24" t="str">
        <f t="shared" si="0"/>
        <v/>
      </c>
      <c r="G70" s="23"/>
      <c r="H70" s="24" t="str">
        <f t="shared" si="1"/>
        <v/>
      </c>
      <c r="I70" s="23"/>
      <c r="J70" s="24" t="str">
        <f t="shared" si="2"/>
        <v/>
      </c>
    </row>
    <row r="71" spans="1:10" s="28" customFormat="1" ht="56.85" customHeight="1" x14ac:dyDescent="0.25">
      <c r="A71" s="22">
        <v>49</v>
      </c>
      <c r="B71" s="1" t="s">
        <v>69</v>
      </c>
      <c r="C71" s="1"/>
      <c r="D71" s="26">
        <v>10</v>
      </c>
      <c r="E71" s="27">
        <f>ROUNDDOWN((COUNTA(E$23:E$70)-1)/10,0)</f>
        <v>0</v>
      </c>
      <c r="F71" s="24" t="str">
        <f t="shared" si="0"/>
        <v/>
      </c>
      <c r="G71" s="27">
        <f>ROUNDDOWN((COUNTA(G$23:G$70)-1)/10,0)</f>
        <v>0</v>
      </c>
      <c r="H71" s="24" t="str">
        <f t="shared" si="1"/>
        <v/>
      </c>
      <c r="I71" s="27">
        <f>ROUNDDOWN((COUNTA(I$23:I$70)-1)/10,0)</f>
        <v>0</v>
      </c>
      <c r="J71" s="24" t="str">
        <f t="shared" si="2"/>
        <v/>
      </c>
    </row>
    <row r="72" spans="1:10" ht="35.25" customHeight="1" x14ac:dyDescent="0.25">
      <c r="A72" s="37" t="s">
        <v>70</v>
      </c>
      <c r="B72" s="37"/>
      <c r="C72" s="37"/>
      <c r="D72" s="37"/>
      <c r="E72" s="29"/>
      <c r="F72" s="30" t="str">
        <f>IF(SUM(F23:F71)=0,T(SUM(F23:F71)),SUM(F23:F71))</f>
        <v/>
      </c>
      <c r="G72" s="29"/>
      <c r="H72" s="30" t="str">
        <f>IF(SUM(H23:H71)=0,T(SUM(H23:H71)),SUM(H23:H71))</f>
        <v/>
      </c>
      <c r="I72" s="29"/>
      <c r="J72" s="30" t="str">
        <f>IF(SUM(J23:J71)=0,T(SUM(J23:J71)),SUM(J23:J71))</f>
        <v/>
      </c>
    </row>
    <row r="74" spans="1:10" x14ac:dyDescent="0.25">
      <c r="A74" s="31" t="s">
        <v>71</v>
      </c>
      <c r="B74" s="31"/>
    </row>
    <row r="76" spans="1:10" ht="45.3" customHeight="1" x14ac:dyDescent="0.25">
      <c r="B76" s="32" t="s">
        <v>72</v>
      </c>
      <c r="C76" s="38"/>
      <c r="D76" s="38"/>
      <c r="F76" s="39" t="s">
        <v>73</v>
      </c>
      <c r="G76" s="39"/>
      <c r="H76" s="40"/>
      <c r="I76" s="40"/>
      <c r="J76" s="40"/>
    </row>
    <row r="77" spans="1:10" ht="45.3" customHeight="1" x14ac:dyDescent="0.25">
      <c r="B77" s="32" t="s">
        <v>74</v>
      </c>
      <c r="C77" s="38"/>
      <c r="D77" s="38"/>
      <c r="F77" s="39" t="s">
        <v>75</v>
      </c>
      <c r="G77" s="39"/>
      <c r="H77" s="40"/>
      <c r="I77" s="40"/>
      <c r="J77" s="40"/>
    </row>
    <row r="91" spans="1:10" ht="13.8" x14ac:dyDescent="0.25">
      <c r="A91" s="33" t="s">
        <v>76</v>
      </c>
    </row>
    <row r="92" spans="1:10" ht="13.8" x14ac:dyDescent="0.25">
      <c r="B92" s="33"/>
    </row>
    <row r="93" spans="1:10" ht="38.1" customHeight="1" x14ac:dyDescent="0.25">
      <c r="A93" s="34" t="s">
        <v>77</v>
      </c>
      <c r="B93" s="41" t="s">
        <v>78</v>
      </c>
      <c r="C93" s="41"/>
      <c r="D93" s="41"/>
      <c r="E93" s="41"/>
      <c r="F93" s="41"/>
      <c r="G93" s="41"/>
      <c r="H93" s="41"/>
      <c r="I93" s="41"/>
      <c r="J93" s="41"/>
    </row>
    <row r="94" spans="1:10" ht="15.6" customHeight="1" x14ac:dyDescent="0.25">
      <c r="A94" t="s">
        <v>79</v>
      </c>
      <c r="B94" s="42" t="s">
        <v>80</v>
      </c>
      <c r="C94" s="42"/>
      <c r="D94" s="42"/>
      <c r="E94" s="42"/>
      <c r="F94" s="42"/>
      <c r="G94" s="42"/>
      <c r="H94" s="42"/>
      <c r="I94" s="42"/>
      <c r="J94" s="42"/>
    </row>
    <row r="95" spans="1:10" ht="13.8" x14ac:dyDescent="0.25">
      <c r="B95" s="17"/>
    </row>
    <row r="96" spans="1:10" ht="13.8" x14ac:dyDescent="0.25">
      <c r="B96" s="17"/>
    </row>
    <row r="97" spans="1:10" ht="13.8" x14ac:dyDescent="0.25">
      <c r="A97" s="35" t="s">
        <v>81</v>
      </c>
    </row>
    <row r="98" spans="1:10" ht="13.8" x14ac:dyDescent="0.25">
      <c r="B98" s="35"/>
    </row>
    <row r="99" spans="1:10" ht="24" customHeight="1" x14ac:dyDescent="0.25">
      <c r="A99" s="43" t="s">
        <v>82</v>
      </c>
      <c r="B99" s="43"/>
      <c r="C99" s="43"/>
      <c r="D99" s="43"/>
      <c r="E99" s="43"/>
      <c r="F99" s="43"/>
      <c r="G99" s="43"/>
      <c r="H99" s="43"/>
      <c r="I99" s="43"/>
      <c r="J99" s="43"/>
    </row>
    <row r="100" spans="1:10" ht="15.75" customHeight="1" x14ac:dyDescent="0.25">
      <c r="A100" t="s">
        <v>77</v>
      </c>
      <c r="B100" s="44" t="s">
        <v>83</v>
      </c>
      <c r="C100" s="44"/>
      <c r="D100" s="44"/>
      <c r="E100" s="44"/>
      <c r="F100" s="44"/>
      <c r="G100" s="44"/>
      <c r="H100" s="44"/>
      <c r="I100" s="44"/>
      <c r="J100" s="44"/>
    </row>
    <row r="101" spans="1:10" ht="26.85" customHeight="1" x14ac:dyDescent="0.25">
      <c r="A101" t="s">
        <v>79</v>
      </c>
      <c r="B101" s="44" t="s">
        <v>84</v>
      </c>
      <c r="C101" s="44"/>
      <c r="D101" s="44"/>
      <c r="E101" s="44"/>
      <c r="F101" s="44"/>
      <c r="G101" s="44"/>
      <c r="H101" s="44"/>
      <c r="I101" s="44"/>
      <c r="J101" s="44"/>
    </row>
    <row r="102" spans="1:10" ht="15.75" customHeight="1" x14ac:dyDescent="0.25">
      <c r="A102" t="s">
        <v>85</v>
      </c>
      <c r="B102" s="44" t="s">
        <v>86</v>
      </c>
      <c r="C102" s="44"/>
      <c r="D102" s="44"/>
      <c r="E102" s="44"/>
      <c r="F102" s="44"/>
      <c r="G102" s="44"/>
      <c r="H102" s="44"/>
      <c r="I102" s="44"/>
      <c r="J102" s="44"/>
    </row>
    <row r="103" spans="1:10" x14ac:dyDescent="0.25">
      <c r="B103" s="36"/>
    </row>
    <row r="104" spans="1:10" x14ac:dyDescent="0.25">
      <c r="B104" s="36"/>
    </row>
    <row r="105" spans="1:10" ht="13.8" x14ac:dyDescent="0.25">
      <c r="A105" s="17" t="s">
        <v>87</v>
      </c>
    </row>
    <row r="107" spans="1:10" x14ac:dyDescent="0.25">
      <c r="A107" t="s">
        <v>88</v>
      </c>
      <c r="E107" t="s">
        <v>89</v>
      </c>
    </row>
    <row r="109" spans="1:10" x14ac:dyDescent="0.25">
      <c r="A109" t="s">
        <v>90</v>
      </c>
      <c r="E109" t="s">
        <v>90</v>
      </c>
    </row>
    <row r="111" spans="1:10" x14ac:dyDescent="0.25">
      <c r="A111" t="s">
        <v>90</v>
      </c>
    </row>
    <row r="113" spans="1:1" x14ac:dyDescent="0.25">
      <c r="A113" t="s">
        <v>90</v>
      </c>
    </row>
    <row r="116" spans="1:1" ht="13.8" x14ac:dyDescent="0.25">
      <c r="A116" s="17" t="s">
        <v>91</v>
      </c>
    </row>
    <row r="118" spans="1:1" x14ac:dyDescent="0.25">
      <c r="A118" t="s">
        <v>92</v>
      </c>
    </row>
    <row r="120" spans="1:1" x14ac:dyDescent="0.25">
      <c r="A120" t="s">
        <v>92</v>
      </c>
    </row>
    <row r="122" spans="1:1" x14ac:dyDescent="0.25">
      <c r="A122" t="s">
        <v>92</v>
      </c>
    </row>
    <row r="124" spans="1:1" x14ac:dyDescent="0.25">
      <c r="A124" t="s">
        <v>92</v>
      </c>
    </row>
    <row r="126" spans="1:1" x14ac:dyDescent="0.25">
      <c r="A126" t="s">
        <v>92</v>
      </c>
    </row>
    <row r="128" spans="1:1" x14ac:dyDescent="0.25">
      <c r="A128" t="s">
        <v>92</v>
      </c>
    </row>
    <row r="130" spans="1:1" x14ac:dyDescent="0.25">
      <c r="A130" t="s">
        <v>92</v>
      </c>
    </row>
    <row r="132" spans="1:1" x14ac:dyDescent="0.25">
      <c r="A132" t="s">
        <v>92</v>
      </c>
    </row>
    <row r="134" spans="1:1" x14ac:dyDescent="0.25">
      <c r="A134" t="s">
        <v>92</v>
      </c>
    </row>
    <row r="136" spans="1:1" x14ac:dyDescent="0.25">
      <c r="A136" t="s">
        <v>92</v>
      </c>
    </row>
    <row r="138" spans="1:1" x14ac:dyDescent="0.25">
      <c r="A138" t="s">
        <v>92</v>
      </c>
    </row>
    <row r="140" spans="1:1" x14ac:dyDescent="0.25">
      <c r="A140" t="s">
        <v>92</v>
      </c>
    </row>
  </sheetData>
  <mergeCells count="82">
    <mergeCell ref="B102:J102"/>
    <mergeCell ref="B93:J93"/>
    <mergeCell ref="B94:J94"/>
    <mergeCell ref="A99:J99"/>
    <mergeCell ref="B100:J100"/>
    <mergeCell ref="B101:J101"/>
    <mergeCell ref="C76:D76"/>
    <mergeCell ref="F76:G76"/>
    <mergeCell ref="H76:J76"/>
    <mergeCell ref="C77:D77"/>
    <mergeCell ref="F77:G77"/>
    <mergeCell ref="H77:J77"/>
    <mergeCell ref="B68:C68"/>
    <mergeCell ref="B69:C69"/>
    <mergeCell ref="B70:C70"/>
    <mergeCell ref="B71:C71"/>
    <mergeCell ref="A72:D7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D20:F20"/>
    <mergeCell ref="G20:H20"/>
    <mergeCell ref="I20:J20"/>
    <mergeCell ref="B21:C21"/>
    <mergeCell ref="B22:C22"/>
    <mergeCell ref="A13:C13"/>
    <mergeCell ref="A14:C14"/>
    <mergeCell ref="A15:C15"/>
    <mergeCell ref="A16:C16"/>
    <mergeCell ref="B20:C20"/>
    <mergeCell ref="A8:C8"/>
    <mergeCell ref="A9:C9"/>
    <mergeCell ref="A10:C10"/>
    <mergeCell ref="A11:C11"/>
    <mergeCell ref="A12:C12"/>
    <mergeCell ref="A3:C3"/>
    <mergeCell ref="A4:C4"/>
    <mergeCell ref="A5:C5"/>
    <mergeCell ref="A6:C6"/>
    <mergeCell ref="A7:C7"/>
  </mergeCells>
  <pageMargins left="0.7" right="0.7" top="0.75" bottom="0.70833333333333304" header="0.511811023622047" footer="0.3"/>
  <pageSetup paperSize="9" orientation="portrait" useFirstPageNumber="1" horizontalDpi="300" verticalDpi="300"/>
  <headerFooter>
    <oddFooter>&amp;L&amp;"Tahoma,Normalny"&amp;7&amp;K808080Zał. nr 1 do Regulaminu Konkursu na najaktywniejsze Koło SEP &amp;Ked0000(obowiązujący od 1 stycznia 2025 r. – od edycji 2026)&amp;R&amp;7&amp;K000000&amp;P</oddFooter>
  </headerFooter>
  <rowBreaks count="1" manualBreakCount="1">
    <brk id="9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Zgłoszenie - najaktywniejsze 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Renata Zych</cp:lastModifiedBy>
  <cp:revision>33</cp:revision>
  <cp:lastPrinted>2025-06-15T20:43:48Z</cp:lastPrinted>
  <dcterms:created xsi:type="dcterms:W3CDTF">2024-10-19T17:31:29Z</dcterms:created>
  <dcterms:modified xsi:type="dcterms:W3CDTF">2025-06-25T10:21:50Z</dcterms:modified>
  <dc:language>pl-PL</dc:language>
</cp:coreProperties>
</file>